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7520" windowHeight="11505"/>
  </bookViews>
  <sheets>
    <sheet name="1пол.2025г." sheetId="1" r:id="rId1"/>
    <sheet name="1пол.2024г.-1 пол.2025г." sheetId="2" r:id="rId2"/>
  </sheets>
  <calcPr calcId="14452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5" i="1"/>
  <c r="F16" i="1"/>
  <c r="F17" i="1"/>
  <c r="D14" i="2" l="1"/>
  <c r="F15" i="2" l="1"/>
  <c r="D16" i="2"/>
  <c r="E14" i="2"/>
  <c r="E16" i="2" s="1"/>
  <c r="E17" i="1"/>
  <c r="D17" i="1"/>
  <c r="F16" i="2" l="1"/>
  <c r="E15" i="1"/>
  <c r="D15" i="1"/>
  <c r="F4" i="2" l="1"/>
  <c r="F12" i="2" l="1"/>
  <c r="F11" i="2"/>
  <c r="F10" i="2"/>
  <c r="F9" i="2"/>
  <c r="F8" i="2"/>
  <c r="F5" i="2"/>
  <c r="F6" i="1"/>
  <c r="F5" i="1"/>
  <c r="F4" i="1"/>
  <c r="F14" i="2" l="1"/>
</calcChain>
</file>

<file path=xl/sharedStrings.xml><?xml version="1.0" encoding="utf-8"?>
<sst xmlns="http://schemas.openxmlformats.org/spreadsheetml/2006/main" count="62" uniqueCount="36">
  <si>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</si>
  <si>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</si>
  <si>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</si>
  <si>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</si>
  <si>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</si>
  <si>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</si>
  <si>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</si>
  <si>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</si>
  <si>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</si>
  <si>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</si>
  <si>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</si>
  <si>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</si>
  <si>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</si>
  <si>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</si>
  <si>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</si>
  <si>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</si>
  <si>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</si>
  <si>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</si>
  <si>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</si>
  <si>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</si>
  <si>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</si>
  <si>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</si>
  <si>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11</t>
  </si>
  <si>
    <t>12</t>
  </si>
  <si>
    <t>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</si>
  <si>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Энергосбережение и повышение энергетической эффективности в Мглинском районе</t>
  </si>
  <si>
    <t>Процент исполнения  2025 года к 2024 году</t>
  </si>
  <si>
    <t>Сведения о фактических расходах на реализацию муниципальных программ  Мглинского муниципального района Брянской области в сравнении с запланированными значениям за 1 полугодие 2025 года</t>
  </si>
  <si>
    <t>Кассовое исполнение за  1 полугодие 2025 года</t>
  </si>
  <si>
    <t>Итого по МП</t>
  </si>
  <si>
    <t xml:space="preserve">Непрограммная деятельность </t>
  </si>
  <si>
    <t>10</t>
  </si>
  <si>
    <t>ВСЕГО</t>
  </si>
  <si>
    <t xml:space="preserve">Сведения о фактических расходах на реализацию муниципальных программ  Мглинского муниципального района Брянской области за 1 полугодие 2025 года в сравнении с 1 полугодием 2024 года </t>
  </si>
  <si>
    <t>Кассовое исполнение за  1 полугодие 2024 года</t>
  </si>
  <si>
    <t>Итого 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</si>
</sst>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" fontId="0" fillId="0" borderId="0" xfId="0" applyNumberFormat="1"/>
    <xf numFmtId="0" fontId="0" fillId="0" borderId="1" xfId="0" applyBorder="1"/>
    <xf numFmtId="4" fontId="2" fillId="0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tabSelected="1" topLeftCell="A4" workbookViewId="0">
      <selection activeCell="F7" sqref="F7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13" t="s">
        <v>27</v>
      </c>
      <c r="C2" s="13"/>
      <c r="D2" s="13"/>
      <c r="E2" s="13"/>
      <c r="F2" s="13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28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102930241.34</v>
      </c>
      <c r="E4" s="2">
        <v>27391871.52</v>
      </c>
      <c r="F4" s="7">
        <f>E4/D4*100</f>
        <v>26.612073539708263</v>
      </c>
      <c r="G4" s="4"/>
    </row>
    <row r="5" spans="2:7" ht="60.75" customHeight="1" x14ac:dyDescent="0.3">
      <c r="B5" s="5" t="s">
        <v>14</v>
      </c>
      <c r="C5" s="8" t="s">
        <v>4</v>
      </c>
      <c r="D5" s="2">
        <v>67155379.209999993</v>
      </c>
      <c r="E5" s="2">
        <v>5013633.78</v>
      </c>
      <c r="F5" s="7">
        <f t="shared" ref="F5:F17" si="0">E5/D5*100</f>
        <v>7.4657217917301679</v>
      </c>
      <c r="G5" s="4"/>
    </row>
    <row r="6" spans="2:7" ht="76.5" customHeight="1" x14ac:dyDescent="0.3">
      <c r="B6" s="5" t="s">
        <v>21</v>
      </c>
      <c r="C6" s="8" t="s">
        <v>5</v>
      </c>
      <c r="D6" s="2">
        <v>30000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128500</v>
      </c>
      <c r="E7" s="2">
        <v>29514.19</v>
      </c>
      <c r="F7" s="7">
        <f t="shared" si="0"/>
        <v>22.968241245136188</v>
      </c>
      <c r="G7" s="4"/>
    </row>
    <row r="8" spans="2:7" ht="64.5" customHeight="1" x14ac:dyDescent="0.3">
      <c r="B8" s="5" t="s">
        <v>19</v>
      </c>
      <c r="C8" s="8" t="s">
        <v>7</v>
      </c>
      <c r="D8" s="2">
        <v>3341996</v>
      </c>
      <c r="E8" s="2">
        <v>1487373.79</v>
      </c>
      <c r="F8" s="7">
        <f t="shared" si="0"/>
        <v>44.505552669721929</v>
      </c>
      <c r="G8" s="4"/>
    </row>
    <row r="9" spans="2:7" ht="69" customHeight="1" x14ac:dyDescent="0.3">
      <c r="B9" s="5" t="s">
        <v>18</v>
      </c>
      <c r="C9" s="8" t="s">
        <v>8</v>
      </c>
      <c r="D9" s="2">
        <v>319059390.06</v>
      </c>
      <c r="E9" s="2">
        <v>176119968.46000001</v>
      </c>
      <c r="F9" s="7">
        <f t="shared" si="0"/>
        <v>55.199744607698321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51169783.280000001</v>
      </c>
      <c r="E10" s="2">
        <v>22357892.199999999</v>
      </c>
      <c r="F10" s="7">
        <f t="shared" si="0"/>
        <v>43.693544836135175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7751213</v>
      </c>
      <c r="E11" s="2">
        <v>3217101.97</v>
      </c>
      <c r="F11" s="7">
        <f t="shared" si="0"/>
        <v>41.504497038076494</v>
      </c>
      <c r="G11" s="4"/>
    </row>
    <row r="12" spans="2:7" ht="75" x14ac:dyDescent="0.3">
      <c r="B12" s="5" t="s">
        <v>15</v>
      </c>
      <c r="C12" s="8" t="s">
        <v>11</v>
      </c>
      <c r="D12" s="2">
        <v>121771</v>
      </c>
      <c r="E12" s="2">
        <v>49814.52</v>
      </c>
      <c r="F12" s="7">
        <f t="shared" si="0"/>
        <v>40.908360775554108</v>
      </c>
      <c r="G12" s="4"/>
    </row>
    <row r="13" spans="2:7" ht="75" x14ac:dyDescent="0.3">
      <c r="B13" s="5" t="s">
        <v>25</v>
      </c>
      <c r="C13" s="8" t="s">
        <v>22</v>
      </c>
      <c r="D13" s="2">
        <v>50000</v>
      </c>
      <c r="E13" s="2">
        <v>0</v>
      </c>
      <c r="F13" s="7">
        <f t="shared" si="0"/>
        <v>0</v>
      </c>
      <c r="G13" s="4"/>
    </row>
    <row r="14" spans="2:7" ht="142.5" customHeight="1" x14ac:dyDescent="0.3">
      <c r="B14" s="5" t="s">
        <v>24</v>
      </c>
      <c r="C14" s="8" t="s">
        <v>23</v>
      </c>
      <c r="D14" s="2">
        <v>0</v>
      </c>
      <c r="E14" s="2">
        <v>0</v>
      </c>
      <c r="F14" s="7">
        <v>0</v>
      </c>
      <c r="G14" s="4"/>
    </row>
    <row r="15" spans="2:7" ht="18.75" x14ac:dyDescent="0.3">
      <c r="B15" s="3" t="s">
        <v>29</v>
      </c>
      <c r="C15" s="8"/>
      <c r="D15" s="2">
        <f>SUM(D4:D14)</f>
        <v>551738273.88999999</v>
      </c>
      <c r="E15" s="2">
        <f>SUM(E4:E14)</f>
        <v>235667170.43000001</v>
      </c>
      <c r="F15" s="7">
        <f t="shared" si="0"/>
        <v>42.713580257617757</v>
      </c>
      <c r="G15" s="4"/>
    </row>
    <row r="16" spans="2:7" ht="18.75" x14ac:dyDescent="0.3">
      <c r="B16" s="5" t="s">
        <v>30</v>
      </c>
      <c r="C16" s="8" t="s">
        <v>31</v>
      </c>
      <c r="D16" s="2">
        <v>4387098.41</v>
      </c>
      <c r="E16" s="2">
        <v>1778207.99</v>
      </c>
      <c r="F16" s="7">
        <f t="shared" si="0"/>
        <v>40.53266701167982</v>
      </c>
    </row>
    <row r="17" spans="2:6" ht="18.75" x14ac:dyDescent="0.3">
      <c r="B17" s="5" t="s">
        <v>32</v>
      </c>
      <c r="C17" s="10"/>
      <c r="D17" s="11">
        <f>D15+D16</f>
        <v>556125372.29999995</v>
      </c>
      <c r="E17" s="11">
        <f>E15+E16</f>
        <v>237445378.42000002</v>
      </c>
      <c r="F17" s="7">
        <f t="shared" si="0"/>
        <v>42.696375717939894</v>
      </c>
    </row>
    <row r="19" spans="2:6" x14ac:dyDescent="0.25">
      <c r="D19" s="9"/>
      <c r="E19" s="9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opLeftCell="A13" workbookViewId="0">
      <selection activeCell="D15" sqref="D15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13" t="s">
        <v>33</v>
      </c>
      <c r="C2" s="13"/>
      <c r="D2" s="13"/>
      <c r="E2" s="13"/>
      <c r="F2" s="13"/>
    </row>
    <row r="3" spans="2:7" ht="185.25" customHeight="1" x14ac:dyDescent="0.25">
      <c r="B3" s="6" t="s">
        <v>0</v>
      </c>
      <c r="C3" s="6" t="s">
        <v>1</v>
      </c>
      <c r="D3" s="6" t="s">
        <v>34</v>
      </c>
      <c r="E3" s="6" t="s">
        <v>28</v>
      </c>
      <c r="F3" s="6" t="s">
        <v>26</v>
      </c>
    </row>
    <row r="4" spans="2:7" ht="91.5" customHeight="1" x14ac:dyDescent="0.3">
      <c r="B4" s="1" t="s">
        <v>13</v>
      </c>
      <c r="C4" s="8" t="s">
        <v>3</v>
      </c>
      <c r="D4" s="2">
        <v>29978283.789999999</v>
      </c>
      <c r="E4" s="2">
        <v>27391871.52</v>
      </c>
      <c r="F4" s="7">
        <f>E4/D4*100</f>
        <v>91.372380460075703</v>
      </c>
      <c r="G4" s="4"/>
    </row>
    <row r="5" spans="2:7" ht="60.75" customHeight="1" x14ac:dyDescent="0.3">
      <c r="B5" s="5" t="s">
        <v>14</v>
      </c>
      <c r="C5" s="8" t="s">
        <v>4</v>
      </c>
      <c r="D5" s="2">
        <v>24136301.289999999</v>
      </c>
      <c r="E5" s="2">
        <v>5013633.78</v>
      </c>
      <c r="F5" s="7">
        <f t="shared" ref="F5:F16" si="0">E5/D5*100</f>
        <v>20.772171012288521</v>
      </c>
      <c r="G5" s="4"/>
    </row>
    <row r="6" spans="2:7" ht="76.5" customHeight="1" x14ac:dyDescent="0.3">
      <c r="B6" s="5" t="s">
        <v>21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0</v>
      </c>
      <c r="E7" s="2">
        <v>29514.19</v>
      </c>
      <c r="F7" s="7">
        <v>0</v>
      </c>
      <c r="G7" s="4"/>
    </row>
    <row r="8" spans="2:7" ht="63" customHeight="1" x14ac:dyDescent="0.3">
      <c r="B8" s="5" t="s">
        <v>19</v>
      </c>
      <c r="C8" s="8" t="s">
        <v>7</v>
      </c>
      <c r="D8" s="2">
        <v>760323.34</v>
      </c>
      <c r="E8" s="2">
        <v>1487373.79</v>
      </c>
      <c r="F8" s="7">
        <f t="shared" si="0"/>
        <v>195.62384997940484</v>
      </c>
      <c r="G8" s="4"/>
    </row>
    <row r="9" spans="2:7" ht="63" customHeight="1" x14ac:dyDescent="0.3">
      <c r="B9" s="5" t="s">
        <v>18</v>
      </c>
      <c r="C9" s="8" t="s">
        <v>8</v>
      </c>
      <c r="D9" s="2">
        <v>155663620.66</v>
      </c>
      <c r="E9" s="2">
        <v>176119968.46000001</v>
      </c>
      <c r="F9" s="7">
        <f t="shared" si="0"/>
        <v>113.14137992760732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25661780.280000001</v>
      </c>
      <c r="E10" s="2">
        <v>22357892.199999999</v>
      </c>
      <c r="F10" s="7">
        <f t="shared" si="0"/>
        <v>87.125257702502623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3064468.84</v>
      </c>
      <c r="E11" s="2">
        <v>3217101.97</v>
      </c>
      <c r="F11" s="7">
        <f t="shared" si="0"/>
        <v>104.98073689011633</v>
      </c>
      <c r="G11" s="4"/>
    </row>
    <row r="12" spans="2:7" ht="75" x14ac:dyDescent="0.3">
      <c r="B12" s="5" t="s">
        <v>15</v>
      </c>
      <c r="C12" s="8" t="s">
        <v>11</v>
      </c>
      <c r="D12" s="2">
        <v>39302.69</v>
      </c>
      <c r="E12" s="2">
        <v>49814.52</v>
      </c>
      <c r="F12" s="7">
        <f t="shared" si="0"/>
        <v>126.74582833897628</v>
      </c>
      <c r="G12" s="4"/>
    </row>
    <row r="13" spans="2:7" ht="75" x14ac:dyDescent="0.3">
      <c r="B13" s="5" t="s">
        <v>25</v>
      </c>
      <c r="C13" s="8" t="s">
        <v>22</v>
      </c>
      <c r="D13" s="2">
        <v>24600</v>
      </c>
      <c r="E13" s="2">
        <v>0</v>
      </c>
      <c r="F13" s="7">
        <v>0</v>
      </c>
      <c r="G13" s="4"/>
    </row>
    <row r="14" spans="2:7" ht="37.5" x14ac:dyDescent="0.3">
      <c r="B14" s="12" t="s">
        <v>35</v>
      </c>
      <c r="C14" s="3"/>
      <c r="D14" s="2">
        <f>SUM(D4:D13)</f>
        <v>239328680.88999999</v>
      </c>
      <c r="E14" s="2">
        <f>SUM(E4:E13)</f>
        <v>235667170.43000001</v>
      </c>
      <c r="F14" s="7">
        <f t="shared" si="0"/>
        <v>98.470091237546711</v>
      </c>
      <c r="G14" s="4"/>
    </row>
    <row r="15" spans="2:7" ht="18.75" x14ac:dyDescent="0.3">
      <c r="B15" s="5" t="s">
        <v>30</v>
      </c>
      <c r="C15" s="8" t="s">
        <v>31</v>
      </c>
      <c r="D15" s="2">
        <v>1578225.58</v>
      </c>
      <c r="E15" s="2">
        <v>1778207.99</v>
      </c>
      <c r="F15" s="7">
        <f t="shared" si="0"/>
        <v>112.67134511911789</v>
      </c>
    </row>
    <row r="16" spans="2:7" ht="18.75" x14ac:dyDescent="0.3">
      <c r="B16" s="5" t="s">
        <v>32</v>
      </c>
      <c r="C16" s="10"/>
      <c r="D16" s="11">
        <f>D14+D15</f>
        <v>240906906.47</v>
      </c>
      <c r="E16" s="11">
        <f>E14+E15</f>
        <v>237445378.42000002</v>
      </c>
      <c r="F16" s="7">
        <f t="shared" si="0"/>
        <v>98.563126271171882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1пол.2025г.</vt:lpstr>
      <vt:lpstr>1пол.2024г.-1 пол.2025г.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2018-03-27T10:49:35Z</cp:lastPrinted>
  <dcterms:created xsi:type="dcterms:W3CDTF">2018-03-27T08:32:03Z</dcterms:created>
  <dcterms:modified xsi:type="dcterms:W3CDTF">2025-10-21T09:00:20Z</dcterms:modified>
</cp:coreProperties>
</file>